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0" windowWidth="19155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Лист1!$C$13:$G$13</definedName>
  </definedNames>
  <calcPr calcId="144525"/>
</workbook>
</file>

<file path=xl/calcChain.xml><?xml version="1.0" encoding="utf-8"?>
<calcChain xmlns="http://schemas.openxmlformats.org/spreadsheetml/2006/main">
  <c r="C17" i="1" l="1"/>
  <c r="C44" i="1" l="1"/>
  <c r="D23" i="1" l="1"/>
  <c r="C38" i="1"/>
  <c r="C37" i="1"/>
  <c r="G34" i="1"/>
  <c r="G32" i="1" s="1"/>
  <c r="F34" i="1"/>
  <c r="F32" i="1" s="1"/>
  <c r="E34" i="1"/>
  <c r="E32" i="1" s="1"/>
  <c r="D34" i="1"/>
  <c r="D32" i="1" s="1"/>
  <c r="G23" i="1"/>
  <c r="C19" i="1"/>
  <c r="C46" i="1"/>
  <c r="C42" i="1"/>
  <c r="D30" i="1"/>
  <c r="E30" i="1"/>
  <c r="F30" i="1"/>
  <c r="G30" i="1"/>
  <c r="C22" i="1"/>
  <c r="F23" i="1" l="1"/>
  <c r="E23" i="1"/>
  <c r="C36" i="1"/>
  <c r="C34" i="1" l="1"/>
  <c r="C32" i="1" s="1"/>
  <c r="C31" i="1"/>
  <c r="C30" i="1"/>
  <c r="G21" i="1"/>
  <c r="G13" i="1" s="1"/>
  <c r="F21" i="1"/>
  <c r="F13" i="1" s="1"/>
  <c r="D21" i="1"/>
  <c r="D13" i="1" s="1"/>
  <c r="E21" i="1"/>
  <c r="E13" i="1" s="1"/>
  <c r="C40" i="1"/>
  <c r="C35" i="1"/>
  <c r="C33" i="1"/>
  <c r="C29" i="1"/>
  <c r="C28" i="1"/>
  <c r="C27" i="1"/>
  <c r="C26" i="1"/>
  <c r="C25" i="1"/>
  <c r="C24" i="1"/>
  <c r="C23" i="1"/>
  <c r="C15" i="1"/>
  <c r="F47" i="1" l="1"/>
  <c r="D47" i="1"/>
  <c r="E47" i="1"/>
  <c r="C21" i="1" l="1"/>
  <c r="C13" i="1"/>
  <c r="G47" i="1" l="1"/>
  <c r="C47" i="1" s="1"/>
</calcChain>
</file>

<file path=xl/sharedStrings.xml><?xml version="1.0" encoding="utf-8"?>
<sst xmlns="http://schemas.openxmlformats.org/spreadsheetml/2006/main" count="56" uniqueCount="47">
  <si>
    <t xml:space="preserve">    "УТВЕРЖДАЮ"</t>
  </si>
  <si>
    <t>"___"______________201__г.</t>
  </si>
  <si>
    <t>Наименование показателя</t>
  </si>
  <si>
    <t>Утвержден на год</t>
  </si>
  <si>
    <t>I кв.</t>
  </si>
  <si>
    <t>II кв</t>
  </si>
  <si>
    <t>III кв</t>
  </si>
  <si>
    <t>IV кв</t>
  </si>
  <si>
    <t>РАСХОДЫ ВСЕГО</t>
  </si>
  <si>
    <t>прочие текущие расходы</t>
  </si>
  <si>
    <t>тыс.руб.</t>
  </si>
  <si>
    <t>опл.потреб.газа</t>
  </si>
  <si>
    <t>опл.потреб.котельно-печного топлива</t>
  </si>
  <si>
    <t>опл.потреб.электр.энергии</t>
  </si>
  <si>
    <t>5.ПОСТУПЛЕНИЯ НЕФИНАНСОВЫХ АКТИВОВ</t>
  </si>
  <si>
    <t>проч.расх.матер.и предм-ты снабжения</t>
  </si>
  <si>
    <t>5.1.УВЕЛИЧЕНИЕ СТОИМОСТИ ОСНОВНЫХ СРЕДСТВ</t>
  </si>
  <si>
    <t>5.3.УВЕЛИЧЕНИЕ СТОИМОСТИ МАТЕРИАЛЬНЫХ ЗАПАСОВ</t>
  </si>
  <si>
    <t>оплата ГСМ</t>
  </si>
  <si>
    <t>КОСГУ</t>
  </si>
  <si>
    <t>4.4.ПРОЧИЕ РАСХОДЫ</t>
  </si>
  <si>
    <t>Заработная плата</t>
  </si>
  <si>
    <t>Начисления на выплаты по З/П</t>
  </si>
  <si>
    <t>Прочие услуги</t>
  </si>
  <si>
    <t>ПРОЧ.ЗАКУПКА ТОВАР.,РАБОТ И УСЛ.  ДЛЯ ОБЕС-Я ГОС-Х(МУН-Х НУЖД)</t>
  </si>
  <si>
    <t>Услуги связи</t>
  </si>
  <si>
    <t>Комунальные услуги</t>
  </si>
  <si>
    <t>Арендная плата за польз.имущест.</t>
  </si>
  <si>
    <t>Услуга по содержанию имущест.</t>
  </si>
  <si>
    <t xml:space="preserve">продукты питания </t>
  </si>
  <si>
    <t>Приобретение твердого топлива</t>
  </si>
  <si>
    <t>ИТОГО</t>
  </si>
  <si>
    <t xml:space="preserve">              Директор                                                  Асланов Р.А.</t>
  </si>
  <si>
    <t>074-0702-1920202590-111</t>
  </si>
  <si>
    <t>074-0702-1920202590-119</t>
  </si>
  <si>
    <t>074-0702-1920202590-244</t>
  </si>
  <si>
    <t>074-0702-1920202590-851</t>
  </si>
  <si>
    <t>074-0702-1920202590-852</t>
  </si>
  <si>
    <t>Питание 1-4кл.</t>
  </si>
  <si>
    <t>__________________Ибрагимов Б.И.</t>
  </si>
  <si>
    <t>074-0702-1920206590-244</t>
  </si>
  <si>
    <t>Директор Моллакентской СОШ</t>
  </si>
  <si>
    <t xml:space="preserve">                                                     Расходов Моллакентской СОШ                     </t>
  </si>
  <si>
    <t xml:space="preserve">         СМЕТА на</t>
  </si>
  <si>
    <t>Руководитель Курахского рай ФО</t>
  </si>
  <si>
    <t>________________Ибрагимов Ф.</t>
  </si>
  <si>
    <t>074-0702-1920202590-853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</si>
</sst>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3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5" fillId="2" borderId="1" xfId="0" applyFont="1" applyFill="1" applyBorder="1"/>
    <xf numFmtId="0" fontId="5" fillId="2" borderId="3" xfId="0" applyFont="1" applyFill="1" applyBorder="1" applyProtection="1"/>
    <xf numFmtId="0" fontId="5" fillId="2" borderId="3" xfId="0" applyFont="1" applyFill="1" applyBorder="1"/>
    <xf numFmtId="0" fontId="4" fillId="2" borderId="1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16" fontId="4" fillId="2" borderId="1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5" fillId="2" borderId="4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1" fillId="2" borderId="3" xfId="0" applyFont="1" applyFill="1" applyBorder="1"/>
    <xf numFmtId="0" fontId="5" fillId="2" borderId="4" xfId="0" applyFont="1" applyFill="1" applyBorder="1" applyAlignment="1">
      <alignment horizontal="right"/>
    </xf>
    <xf numFmtId="0" fontId="6" fillId="2" borderId="4" xfId="0" applyFont="1" applyFill="1" applyBorder="1"/>
    <xf numFmtId="0" fontId="5" fillId="2" borderId="2" xfId="0" applyFont="1" applyFill="1" applyBorder="1"/>
    <xf numFmtId="0" fontId="6" fillId="0" borderId="1" xfId="0" applyFont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/>
    <xf numFmtId="0" fontId="9" fillId="2" borderId="2" xfId="0" applyFont="1" applyFill="1" applyBorder="1" applyAlignment="1">
      <alignment horizontal="left" wrapText="1"/>
    </xf>
    <xf numFmtId="0" fontId="8" fillId="2" borderId="0" xfId="0" applyFont="1" applyFill="1" applyAlignment="1">
      <alignment wrapText="1"/>
    </xf>
    <xf numFmtId="0" fontId="9" fillId="2" borderId="1" xfId="0" applyFont="1" applyFill="1" applyBorder="1"/>
    <xf numFmtId="0" fontId="5" fillId="2" borderId="2" xfId="0" applyFont="1" applyFill="1" applyBorder="1" applyProtection="1"/>
    <xf numFmtId="14" fontId="0" fillId="0" borderId="0" xfId="0" applyNumberFormat="1"/>
    <xf numFmtId="0" fontId="0" fillId="0" borderId="2" xfId="0" applyBorder="1"/>
    <xf numFmtId="0" fontId="7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25" workbookViewId="0">
      <selection activeCell="D46" sqref="D46"/>
    </sheetView>
  </sheetViews>
  <sheetFormatPr defaultRowHeight="15" x14ac:dyDescent="0.25"/>
  <cols>
    <col min="1" max="1" width="36.42578125" customWidth="1"/>
    <col min="2" max="2" width="6" customWidth="1"/>
    <col min="3" max="3" width="9.7109375" customWidth="1"/>
    <col min="7" max="7" width="8.42578125" customWidth="1"/>
  </cols>
  <sheetData>
    <row r="1" spans="1:7" ht="15.75" x14ac:dyDescent="0.25">
      <c r="A1" s="3" t="s">
        <v>0</v>
      </c>
      <c r="E1" s="3" t="s">
        <v>0</v>
      </c>
    </row>
    <row r="2" spans="1:7" ht="15.75" x14ac:dyDescent="0.25">
      <c r="A2" s="3" t="s">
        <v>0</v>
      </c>
      <c r="E2" s="3" t="s">
        <v>0</v>
      </c>
    </row>
    <row r="3" spans="1:7" ht="15" customHeight="1" x14ac:dyDescent="0.25">
      <c r="A3" s="3" t="s">
        <v>44</v>
      </c>
      <c r="D3" s="3" t="s">
        <v>41</v>
      </c>
      <c r="E3" s="3"/>
    </row>
    <row r="4" spans="1:7" ht="15" customHeight="1" x14ac:dyDescent="0.25">
      <c r="A4" s="2"/>
      <c r="E4" s="2"/>
    </row>
    <row r="5" spans="1:7" ht="12" customHeight="1" x14ac:dyDescent="0.25">
      <c r="A5" s="3" t="s">
        <v>39</v>
      </c>
      <c r="D5" s="3" t="s">
        <v>45</v>
      </c>
    </row>
    <row r="6" spans="1:7" ht="12" customHeight="1" x14ac:dyDescent="0.25">
      <c r="A6" s="2"/>
      <c r="E6" s="2"/>
    </row>
    <row r="7" spans="1:7" ht="15.75" customHeight="1" x14ac:dyDescent="0.25">
      <c r="A7" s="3" t="s">
        <v>1</v>
      </c>
      <c r="B7" s="4"/>
      <c r="C7" s="4"/>
      <c r="D7" s="3" t="s">
        <v>1</v>
      </c>
      <c r="E7" s="4"/>
      <c r="F7" s="4"/>
    </row>
    <row r="8" spans="1:7" ht="9.75" customHeight="1" x14ac:dyDescent="0.25">
      <c r="A8" s="3"/>
      <c r="B8" s="4"/>
      <c r="C8" s="4"/>
      <c r="D8" s="4"/>
      <c r="E8" s="3"/>
      <c r="F8" s="4"/>
      <c r="G8" s="4"/>
    </row>
    <row r="9" spans="1:7" ht="15.75" x14ac:dyDescent="0.25">
      <c r="A9" s="3"/>
      <c r="B9" s="3" t="s">
        <v>43</v>
      </c>
      <c r="C9" s="3"/>
      <c r="D9" s="4">
        <v>2018</v>
      </c>
      <c r="E9" s="3"/>
      <c r="F9" s="4"/>
      <c r="G9" s="4"/>
    </row>
    <row r="10" spans="1:7" ht="15.75" customHeight="1" x14ac:dyDescent="0.25">
      <c r="A10" s="3" t="s">
        <v>42</v>
      </c>
      <c r="B10" s="4"/>
      <c r="C10" s="4"/>
      <c r="D10" s="4"/>
      <c r="E10" s="3"/>
      <c r="F10" s="4"/>
      <c r="G10" s="4"/>
    </row>
    <row r="11" spans="1:7" ht="12.6" customHeight="1" x14ac:dyDescent="0.25">
      <c r="A11" s="37"/>
      <c r="F11" t="s">
        <v>10</v>
      </c>
    </row>
    <row r="12" spans="1:7" ht="30" x14ac:dyDescent="0.25">
      <c r="A12" s="6" t="s">
        <v>2</v>
      </c>
      <c r="B12" s="6" t="s">
        <v>19</v>
      </c>
      <c r="C12" s="8" t="s">
        <v>3</v>
      </c>
      <c r="D12" s="6" t="s">
        <v>4</v>
      </c>
      <c r="E12" s="6" t="s">
        <v>5</v>
      </c>
      <c r="F12" s="6" t="s">
        <v>6</v>
      </c>
      <c r="G12" s="7" t="s">
        <v>7</v>
      </c>
    </row>
    <row r="13" spans="1:7" x14ac:dyDescent="0.25">
      <c r="A13" s="35" t="s">
        <v>8</v>
      </c>
      <c r="B13" s="10"/>
      <c r="C13" s="10">
        <f t="shared" ref="C13" si="0">D13+E13+F13+G13</f>
        <v>11170.79</v>
      </c>
      <c r="D13" s="11">
        <f>D15+D17+D19+D21+D42+D40+D46+D44</f>
        <v>3087.2</v>
      </c>
      <c r="E13" s="11">
        <f>E15+E17+E19+E21+E42+E40+E46+E44</f>
        <v>2926.89</v>
      </c>
      <c r="F13" s="11">
        <f>F15+F17+F19+F21+F42+F40+F46+F44</f>
        <v>2664.1</v>
      </c>
      <c r="G13" s="11">
        <f>G15+G17+G19+G21+G42+G40+G46+G44</f>
        <v>2492.6000000000004</v>
      </c>
    </row>
    <row r="14" spans="1:7" x14ac:dyDescent="0.25">
      <c r="A14" s="39" t="s">
        <v>33</v>
      </c>
      <c r="B14" s="40"/>
      <c r="C14" s="40"/>
      <c r="D14" s="40"/>
      <c r="E14" s="40"/>
      <c r="F14" s="40"/>
      <c r="G14" s="41"/>
    </row>
    <row r="15" spans="1:7" x14ac:dyDescent="0.25">
      <c r="A15" s="15" t="s">
        <v>21</v>
      </c>
      <c r="B15" s="13"/>
      <c r="C15" s="10">
        <f t="shared" ref="C15" si="1">D15+E15+F15+G15</f>
        <v>7787</v>
      </c>
      <c r="D15" s="21">
        <v>1935</v>
      </c>
      <c r="E15" s="21">
        <v>2120.1999999999998</v>
      </c>
      <c r="F15" s="21">
        <v>1934.9</v>
      </c>
      <c r="G15" s="22">
        <v>1796.9</v>
      </c>
    </row>
    <row r="16" spans="1:7" x14ac:dyDescent="0.25">
      <c r="A16" s="39" t="s">
        <v>34</v>
      </c>
      <c r="B16" s="40"/>
      <c r="C16" s="40"/>
      <c r="D16" s="40"/>
      <c r="E16" s="40"/>
      <c r="F16" s="40"/>
      <c r="G16" s="41"/>
    </row>
    <row r="17" spans="1:7" x14ac:dyDescent="0.25">
      <c r="A17" s="15" t="s">
        <v>22</v>
      </c>
      <c r="B17" s="13"/>
      <c r="C17" s="10">
        <f t="shared" ref="C17" si="2">D17+E17+F17+G17</f>
        <v>2401.6</v>
      </c>
      <c r="D17" s="23">
        <v>607.70000000000005</v>
      </c>
      <c r="E17" s="23">
        <v>640.4</v>
      </c>
      <c r="F17" s="23">
        <v>584.29999999999995</v>
      </c>
      <c r="G17" s="24">
        <v>569.20000000000005</v>
      </c>
    </row>
    <row r="18" spans="1:7" x14ac:dyDescent="0.25">
      <c r="A18" s="39" t="s">
        <v>35</v>
      </c>
      <c r="B18" s="40"/>
      <c r="C18" s="40"/>
      <c r="D18" s="40"/>
      <c r="E18" s="40"/>
      <c r="F18" s="40"/>
      <c r="G18" s="41"/>
    </row>
    <row r="19" spans="1:7" x14ac:dyDescent="0.25">
      <c r="A19" s="15" t="s">
        <v>25</v>
      </c>
      <c r="B19" s="13"/>
      <c r="C19" s="10">
        <f t="shared" ref="C19" si="3">D19+E19+F19+G19</f>
        <v>12</v>
      </c>
      <c r="D19" s="23">
        <v>0</v>
      </c>
      <c r="E19" s="23">
        <v>12</v>
      </c>
      <c r="F19" s="23">
        <v>0</v>
      </c>
      <c r="G19" s="24">
        <v>0</v>
      </c>
    </row>
    <row r="20" spans="1:7" x14ac:dyDescent="0.25">
      <c r="A20" s="39" t="s">
        <v>35</v>
      </c>
      <c r="B20" s="40"/>
      <c r="C20" s="40"/>
      <c r="D20" s="40"/>
      <c r="E20" s="40"/>
      <c r="F20" s="40"/>
      <c r="G20" s="41"/>
    </row>
    <row r="21" spans="1:7" ht="26.25" x14ac:dyDescent="0.25">
      <c r="A21" s="31" t="s">
        <v>24</v>
      </c>
      <c r="B21" s="13"/>
      <c r="C21" s="10">
        <f t="shared" ref="C21" si="4">D21+E21+F21+G21</f>
        <v>547.18999999999994</v>
      </c>
      <c r="D21" s="25">
        <f>D22+D23+D27+D28+D29+D30+D32</f>
        <v>260</v>
      </c>
      <c r="E21" s="25">
        <f>E22+E23+E27+E28+E29+E30+E32</f>
        <v>102.28999999999999</v>
      </c>
      <c r="F21" s="25">
        <f>F22+F23+F27+F28+F29+F30+F32</f>
        <v>114.9</v>
      </c>
      <c r="G21" s="25">
        <f>G22+G23+G27+G28+G29+G30+G32</f>
        <v>70</v>
      </c>
    </row>
    <row r="22" spans="1:7" x14ac:dyDescent="0.25">
      <c r="A22" s="15" t="s">
        <v>25</v>
      </c>
      <c r="B22" s="13"/>
      <c r="C22" s="10">
        <f t="shared" ref="C22" si="5">D22+E22+F22+G22</f>
        <v>0</v>
      </c>
      <c r="D22" s="21">
        <v>0</v>
      </c>
      <c r="E22" s="21">
        <v>0</v>
      </c>
      <c r="F22" s="21">
        <v>0</v>
      </c>
      <c r="G22" s="25">
        <v>0</v>
      </c>
    </row>
    <row r="23" spans="1:7" x14ac:dyDescent="0.25">
      <c r="A23" s="15" t="s">
        <v>26</v>
      </c>
      <c r="B23" s="13"/>
      <c r="C23" s="10">
        <f t="shared" ref="C23:C29" si="6">D23+E23+F23+G23</f>
        <v>230</v>
      </c>
      <c r="D23" s="13">
        <f>D24+D25+D26</f>
        <v>70</v>
      </c>
      <c r="E23" s="13">
        <f>E24+E25+E26</f>
        <v>45</v>
      </c>
      <c r="F23" s="13">
        <f>F24+F25+F26</f>
        <v>45</v>
      </c>
      <c r="G23" s="16">
        <f>G24+G25+G26</f>
        <v>70</v>
      </c>
    </row>
    <row r="24" spans="1:7" x14ac:dyDescent="0.25">
      <c r="A24" s="9" t="s">
        <v>11</v>
      </c>
      <c r="B24" s="1"/>
      <c r="C24" s="29">
        <f t="shared" si="6"/>
        <v>170</v>
      </c>
      <c r="D24" s="1">
        <v>50</v>
      </c>
      <c r="E24" s="1">
        <v>35</v>
      </c>
      <c r="F24" s="1">
        <v>35</v>
      </c>
      <c r="G24" s="5">
        <v>50</v>
      </c>
    </row>
    <row r="25" spans="1:7" x14ac:dyDescent="0.25">
      <c r="A25" s="9" t="s">
        <v>12</v>
      </c>
      <c r="B25" s="1"/>
      <c r="C25" s="29">
        <f t="shared" si="6"/>
        <v>0</v>
      </c>
      <c r="D25" s="1">
        <v>0</v>
      </c>
      <c r="E25" s="1">
        <v>0</v>
      </c>
      <c r="F25" s="1">
        <v>0</v>
      </c>
      <c r="G25" s="5">
        <v>0</v>
      </c>
    </row>
    <row r="26" spans="1:7" x14ac:dyDescent="0.25">
      <c r="A26" s="9" t="s">
        <v>13</v>
      </c>
      <c r="B26" s="1"/>
      <c r="C26" s="29">
        <f t="shared" si="6"/>
        <v>60</v>
      </c>
      <c r="D26" s="1">
        <v>20</v>
      </c>
      <c r="E26" s="1">
        <v>10</v>
      </c>
      <c r="F26" s="1">
        <v>10</v>
      </c>
      <c r="G26" s="5">
        <v>20</v>
      </c>
    </row>
    <row r="27" spans="1:7" x14ac:dyDescent="0.25">
      <c r="A27" s="17" t="s">
        <v>27</v>
      </c>
      <c r="B27" s="13"/>
      <c r="C27" s="10">
        <f t="shared" si="6"/>
        <v>0</v>
      </c>
      <c r="D27" s="13">
        <v>0</v>
      </c>
      <c r="E27" s="13">
        <v>0</v>
      </c>
      <c r="F27" s="13">
        <v>0</v>
      </c>
      <c r="G27" s="14">
        <v>0</v>
      </c>
    </row>
    <row r="28" spans="1:7" x14ac:dyDescent="0.25">
      <c r="A28" s="18" t="s">
        <v>28</v>
      </c>
      <c r="B28" s="19"/>
      <c r="C28" s="20">
        <f t="shared" si="6"/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5" t="s">
        <v>23</v>
      </c>
      <c r="B29" s="13"/>
      <c r="C29" s="10">
        <f t="shared" si="6"/>
        <v>134.59</v>
      </c>
      <c r="D29" s="16">
        <v>90</v>
      </c>
      <c r="E29" s="16">
        <v>7.29</v>
      </c>
      <c r="F29" s="16">
        <v>37.299999999999997</v>
      </c>
      <c r="G29" s="16">
        <v>0</v>
      </c>
    </row>
    <row r="30" spans="1:7" x14ac:dyDescent="0.25">
      <c r="A30" s="32" t="s">
        <v>20</v>
      </c>
      <c r="B30" s="13"/>
      <c r="C30" s="10">
        <f t="shared" ref="C30:C31" si="7">D30+E30+F30+G30</f>
        <v>0</v>
      </c>
      <c r="D30" s="16">
        <f>D31</f>
        <v>0</v>
      </c>
      <c r="E30" s="16">
        <f>E31</f>
        <v>0</v>
      </c>
      <c r="F30" s="16">
        <f>F31</f>
        <v>0</v>
      </c>
      <c r="G30" s="16">
        <f>G31</f>
        <v>0</v>
      </c>
    </row>
    <row r="31" spans="1:7" x14ac:dyDescent="0.25">
      <c r="A31" s="9" t="s">
        <v>9</v>
      </c>
      <c r="B31" s="1"/>
      <c r="C31" s="29">
        <f t="shared" si="7"/>
        <v>0</v>
      </c>
      <c r="D31" s="1">
        <v>0</v>
      </c>
      <c r="E31" s="1">
        <v>0</v>
      </c>
      <c r="F31" s="1">
        <v>0</v>
      </c>
      <c r="G31" s="5">
        <v>0</v>
      </c>
    </row>
    <row r="32" spans="1:7" ht="18" customHeight="1" x14ac:dyDescent="0.25">
      <c r="A32" s="33" t="s">
        <v>14</v>
      </c>
      <c r="B32" s="10"/>
      <c r="C32" s="12">
        <f>C33+C34</f>
        <v>182.6</v>
      </c>
      <c r="D32" s="12">
        <f>D33+D34</f>
        <v>100</v>
      </c>
      <c r="E32" s="12">
        <f>E33+E34</f>
        <v>50</v>
      </c>
      <c r="F32" s="12">
        <f>F33+F34</f>
        <v>32.6</v>
      </c>
      <c r="G32" s="12">
        <f>G33+G34</f>
        <v>0</v>
      </c>
    </row>
    <row r="33" spans="1:7" ht="26.25" x14ac:dyDescent="0.25">
      <c r="A33" s="34" t="s">
        <v>16</v>
      </c>
      <c r="B33" s="13"/>
      <c r="C33" s="10">
        <f t="shared" ref="C33:C40" si="8">D33+E33+F33+G33</f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26.25" x14ac:dyDescent="0.25">
      <c r="A34" s="30" t="s">
        <v>17</v>
      </c>
      <c r="B34" s="13"/>
      <c r="C34" s="10">
        <f t="shared" si="8"/>
        <v>182.6</v>
      </c>
      <c r="D34" s="16">
        <f>D35+D36+D37+D38</f>
        <v>100</v>
      </c>
      <c r="E34" s="16">
        <f>E35+E36+E37+E38</f>
        <v>50</v>
      </c>
      <c r="F34" s="16">
        <f>F35+F36+F37+F38</f>
        <v>32.6</v>
      </c>
      <c r="G34" s="16">
        <f>G35+G36+G37+G38</f>
        <v>0</v>
      </c>
    </row>
    <row r="35" spans="1:7" x14ac:dyDescent="0.25">
      <c r="A35" s="9" t="s">
        <v>29</v>
      </c>
      <c r="B35" s="1"/>
      <c r="C35" s="29">
        <f t="shared" si="8"/>
        <v>0</v>
      </c>
      <c r="D35" s="1">
        <v>0</v>
      </c>
      <c r="E35" s="1">
        <v>0</v>
      </c>
      <c r="F35" s="1">
        <v>0</v>
      </c>
      <c r="G35" s="5">
        <v>0</v>
      </c>
    </row>
    <row r="36" spans="1:7" x14ac:dyDescent="0.25">
      <c r="A36" s="9" t="s">
        <v>30</v>
      </c>
      <c r="B36" s="1"/>
      <c r="C36" s="29">
        <f t="shared" si="8"/>
        <v>0</v>
      </c>
      <c r="D36" s="1">
        <v>0</v>
      </c>
      <c r="E36" s="1">
        <v>0</v>
      </c>
      <c r="F36" s="1">
        <v>0</v>
      </c>
      <c r="G36" s="5">
        <v>0</v>
      </c>
    </row>
    <row r="37" spans="1:7" x14ac:dyDescent="0.25">
      <c r="A37" s="9" t="s">
        <v>18</v>
      </c>
      <c r="B37" s="1"/>
      <c r="C37" s="29">
        <f t="shared" si="8"/>
        <v>100</v>
      </c>
      <c r="D37" s="1">
        <v>100</v>
      </c>
      <c r="E37" s="1">
        <v>0</v>
      </c>
      <c r="F37" s="1">
        <v>0</v>
      </c>
      <c r="G37" s="5">
        <v>0</v>
      </c>
    </row>
    <row r="38" spans="1:7" x14ac:dyDescent="0.25">
      <c r="A38" s="9" t="s">
        <v>15</v>
      </c>
      <c r="B38" s="1"/>
      <c r="C38" s="29">
        <f t="shared" si="8"/>
        <v>82.6</v>
      </c>
      <c r="D38" s="1">
        <v>0</v>
      </c>
      <c r="E38" s="1">
        <v>50</v>
      </c>
      <c r="F38" s="1">
        <v>32.6</v>
      </c>
      <c r="G38" s="5">
        <v>0</v>
      </c>
    </row>
    <row r="39" spans="1:7" x14ac:dyDescent="0.25">
      <c r="A39" s="39" t="s">
        <v>40</v>
      </c>
      <c r="B39" s="40"/>
      <c r="C39" s="40"/>
      <c r="D39" s="40"/>
      <c r="E39" s="40"/>
      <c r="F39" s="40"/>
      <c r="G39" s="41"/>
    </row>
    <row r="40" spans="1:7" x14ac:dyDescent="0.25">
      <c r="A40" s="9" t="s">
        <v>38</v>
      </c>
      <c r="B40" s="1"/>
      <c r="C40" s="29">
        <f t="shared" si="8"/>
        <v>190.5</v>
      </c>
      <c r="D40" s="1">
        <v>52</v>
      </c>
      <c r="E40" s="1">
        <v>52</v>
      </c>
      <c r="F40" s="1">
        <v>30</v>
      </c>
      <c r="G40" s="38">
        <v>56.5</v>
      </c>
    </row>
    <row r="41" spans="1:7" x14ac:dyDescent="0.25">
      <c r="A41" s="39" t="s">
        <v>36</v>
      </c>
      <c r="B41" s="40"/>
      <c r="C41" s="40"/>
      <c r="D41" s="40"/>
      <c r="E41" s="40"/>
      <c r="F41" s="40"/>
      <c r="G41" s="41"/>
    </row>
    <row r="42" spans="1:7" x14ac:dyDescent="0.25">
      <c r="A42" s="32" t="s">
        <v>20</v>
      </c>
      <c r="B42" s="13"/>
      <c r="C42" s="10">
        <f t="shared" ref="C42" si="9">D42+E42+F42+G42</f>
        <v>160</v>
      </c>
      <c r="D42" s="1">
        <v>160</v>
      </c>
      <c r="E42" s="1">
        <v>0</v>
      </c>
      <c r="F42" s="1">
        <v>0</v>
      </c>
      <c r="G42" s="5">
        <v>0</v>
      </c>
    </row>
    <row r="43" spans="1:7" x14ac:dyDescent="0.25">
      <c r="A43" s="39" t="s">
        <v>37</v>
      </c>
      <c r="B43" s="40"/>
      <c r="C43" s="40"/>
      <c r="D43" s="40"/>
      <c r="E43" s="40"/>
      <c r="F43" s="40"/>
      <c r="G43" s="41"/>
    </row>
    <row r="44" spans="1:7" x14ac:dyDescent="0.25">
      <c r="A44" s="32" t="s">
        <v>20</v>
      </c>
      <c r="B44" s="13"/>
      <c r="C44" s="10">
        <f t="shared" ref="C44" si="10">D44+E44+F44+G44</f>
        <v>62.5</v>
      </c>
      <c r="D44" s="22">
        <v>62.5</v>
      </c>
      <c r="E44" s="22">
        <v>0</v>
      </c>
      <c r="F44" s="22">
        <v>0</v>
      </c>
      <c r="G44" s="22">
        <v>0</v>
      </c>
    </row>
    <row r="45" spans="1:7" x14ac:dyDescent="0.25">
      <c r="A45" s="39" t="s">
        <v>46</v>
      </c>
      <c r="B45" s="40"/>
      <c r="C45" s="40"/>
      <c r="D45" s="40"/>
      <c r="E45" s="40"/>
      <c r="F45" s="40"/>
      <c r="G45" s="41"/>
    </row>
    <row r="46" spans="1:7" x14ac:dyDescent="0.25">
      <c r="A46" s="32" t="s">
        <v>20</v>
      </c>
      <c r="B46" s="13"/>
      <c r="C46" s="10">
        <f t="shared" ref="C46:C47" si="11">D46+E46+F46+G46</f>
        <v>10</v>
      </c>
      <c r="D46" s="22">
        <v>10</v>
      </c>
      <c r="E46" s="22">
        <v>0</v>
      </c>
      <c r="F46" s="22">
        <v>0</v>
      </c>
      <c r="G46" s="22">
        <v>0</v>
      </c>
    </row>
    <row r="47" spans="1:7" x14ac:dyDescent="0.25">
      <c r="A47" s="26" t="s">
        <v>31</v>
      </c>
      <c r="B47" s="27"/>
      <c r="C47" s="28">
        <f t="shared" si="11"/>
        <v>11170.79</v>
      </c>
      <c r="D47" s="36">
        <f>D13</f>
        <v>3087.2</v>
      </c>
      <c r="E47" s="36">
        <f>E13</f>
        <v>2926.89</v>
      </c>
      <c r="F47" s="36">
        <f>F13</f>
        <v>2664.1</v>
      </c>
      <c r="G47" s="36">
        <f>G13</f>
        <v>2492.6000000000004</v>
      </c>
    </row>
    <row r="49" spans="1:1" ht="15.75" x14ac:dyDescent="0.25">
      <c r="A49" s="3" t="s">
        <v>32</v>
      </c>
    </row>
  </sheetData>
  <mergeCells count="8">
    <mergeCell ref="A45:G45"/>
    <mergeCell ref="A14:G14"/>
    <mergeCell ref="A16:G16"/>
    <mergeCell ref="A20:G20"/>
    <mergeCell ref="A41:G41"/>
    <mergeCell ref="A18:G18"/>
    <mergeCell ref="A39:G39"/>
    <mergeCell ref="A43:G43"/>
  </mergeCells>
  <pageMargins left="0.78740157480314965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2019-05-14T12:21:47Z</cp:lastPrinted>
  <dcterms:created xsi:type="dcterms:W3CDTF">2014-02-12T05:10:38Z</dcterms:created>
  <dcterms:modified xsi:type="dcterms:W3CDTF">2019-05-14T12:21:50Z</dcterms:modified>
</cp:coreProperties>
</file>